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PIVOT BY SIZE" sheetId="1" r:id="rId1"/>
  </sheets>
  <definedNames>
    <definedName name="_xlnm._FilterDatabase" localSheetId="0" hidden="1">'PIVOT BY SIZE'!$A$1:$P$21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8" i="1"/>
  <c r="G13" i="1"/>
  <c r="G15" i="1"/>
  <c r="G16" i="1"/>
  <c r="G18" i="1"/>
  <c r="G2" i="1"/>
  <c r="F19" i="1"/>
  <c r="F20" i="1" s="1"/>
  <c r="F21" i="1" s="1"/>
  <c r="F17" i="1"/>
  <c r="F14" i="1"/>
  <c r="F9" i="1"/>
  <c r="F10" i="1" s="1"/>
  <c r="F11" i="1" s="1"/>
  <c r="F12" i="1" s="1"/>
  <c r="F6" i="1"/>
  <c r="F7" i="1" s="1"/>
  <c r="P23" i="1"/>
  <c r="G6" i="1" l="1"/>
  <c r="G7" i="1"/>
  <c r="G9" i="1"/>
  <c r="G10" i="1"/>
  <c r="G11" i="1"/>
  <c r="G12" i="1"/>
  <c r="G14" i="1"/>
  <c r="G17" i="1"/>
  <c r="G19" i="1"/>
  <c r="G20" i="1"/>
  <c r="G21" i="1"/>
  <c r="G23" i="1" l="1"/>
</calcChain>
</file>

<file path=xl/sharedStrings.xml><?xml version="1.0" encoding="utf-8"?>
<sst xmlns="http://schemas.openxmlformats.org/spreadsheetml/2006/main" count="116" uniqueCount="64">
  <si>
    <t>LINK</t>
  </si>
  <si>
    <t>IMAGE</t>
  </si>
  <si>
    <t>STYLE CODE</t>
  </si>
  <si>
    <t>PRODUCT</t>
  </si>
  <si>
    <t>COLOR</t>
  </si>
  <si>
    <t>GENDER</t>
  </si>
  <si>
    <t>7</t>
  </si>
  <si>
    <t>8</t>
  </si>
  <si>
    <t>9</t>
  </si>
  <si>
    <t>10</t>
  </si>
  <si>
    <t>11</t>
  </si>
  <si>
    <t>12</t>
  </si>
  <si>
    <t>13</t>
  </si>
  <si>
    <t>TOTAL</t>
  </si>
  <si>
    <t>1011B137.001</t>
  </si>
  <si>
    <t>GEL-ZARACA 5 B</t>
  </si>
  <si>
    <t>BLACK/BLACK</t>
  </si>
  <si>
    <t>Men</t>
  </si>
  <si>
    <t>1011B137.021</t>
  </si>
  <si>
    <t>SHEET ROCK/MAGNETIC BLUE</t>
  </si>
  <si>
    <t>1011B137.400</t>
  </si>
  <si>
    <t>DIRECTOIRE BLUE/BLACK</t>
  </si>
  <si>
    <t>1011B140.002</t>
  </si>
  <si>
    <t>GEL-CONTEND B+</t>
  </si>
  <si>
    <t>BLACK/PURE SILVER</t>
  </si>
  <si>
    <t>1011B140.402</t>
  </si>
  <si>
    <t>INDIGO BLUE/PURE SILVER</t>
  </si>
  <si>
    <t>1011B140.403</t>
  </si>
  <si>
    <t>LAKE DRIVE/PURE SILVER</t>
  </si>
  <si>
    <t>1011B438.003</t>
  </si>
  <si>
    <t>GEL-33 RUN</t>
  </si>
  <si>
    <t>BLACK/HAZARD GREEN</t>
  </si>
  <si>
    <t>1011B438.100</t>
  </si>
  <si>
    <t>WHITE BLUE</t>
  </si>
  <si>
    <t>1011B438.402</t>
  </si>
  <si>
    <t>BLUE EXPANSE/BLACK</t>
  </si>
  <si>
    <t>1011B785.001</t>
  </si>
  <si>
    <t>GEL-XTEND</t>
  </si>
  <si>
    <t>BLACK/CLASSIC RED</t>
  </si>
  <si>
    <t>1011B785.400</t>
  </si>
  <si>
    <t>GRAND SHARK/VIBRANT YELLOW</t>
  </si>
  <si>
    <t>1011B788.001</t>
  </si>
  <si>
    <t>EZERIDE</t>
  </si>
  <si>
    <t>BLACK/GRAPHITE GREY</t>
  </si>
  <si>
    <t>1011B788.400</t>
  </si>
  <si>
    <t>GRAND SHARK/PURE BRONZE</t>
  </si>
  <si>
    <t>1011C008.021</t>
  </si>
  <si>
    <t>GEL-EXCITE 10</t>
  </si>
  <si>
    <t>COOL GREY/BLACK</t>
  </si>
  <si>
    <t>1011C124.001</t>
  </si>
  <si>
    <t>JOLT 4</t>
  </si>
  <si>
    <t>1011C124.300</t>
  </si>
  <si>
    <t>CELADON/BLACK</t>
  </si>
  <si>
    <t>1201A275.003</t>
  </si>
  <si>
    <t>FLEXC</t>
  </si>
  <si>
    <t>BLACK/BRONZE</t>
  </si>
  <si>
    <t>1201A275.004</t>
  </si>
  <si>
    <t>BLACK/VELVET PINE</t>
  </si>
  <si>
    <t>1201A275.021</t>
  </si>
  <si>
    <t>METROPOLIS/GOLD</t>
  </si>
  <si>
    <t>1201A275.300</t>
  </si>
  <si>
    <t>MISTY PINE/BLACK</t>
  </si>
  <si>
    <t>MSRP</t>
  </si>
  <si>
    <t>Ttl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</si>
</sst>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,##0;\-;\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2E5FA3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4" fillId="4" borderId="0" xfId="1" applyFont="1" applyFill="1" applyAlignment="1">
      <alignment horizontal="center" vertical="center"/>
    </xf>
    <xf numFmtId="9" fontId="4" fillId="4" borderId="0" xfId="1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36576</xdr:colOff>
      <xdr:row>1</xdr:row>
      <xdr:rowOff>288247</xdr:rowOff>
    </xdr:from>
    <xdr:ext cx="841248" cy="376005"/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2</xdr:row>
      <xdr:rowOff>301384</xdr:rowOff>
    </xdr:from>
    <xdr:ext cx="841248" cy="349732"/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3</xdr:row>
      <xdr:rowOff>298540</xdr:rowOff>
    </xdr:from>
    <xdr:ext cx="841248" cy="355420"/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4</xdr:row>
      <xdr:rowOff>298799</xdr:rowOff>
    </xdr:from>
    <xdr:ext cx="841248" cy="354901"/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5</xdr:row>
      <xdr:rowOff>285522</xdr:rowOff>
    </xdr:from>
    <xdr:ext cx="841248" cy="381456"/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6</xdr:row>
      <xdr:rowOff>304103</xdr:rowOff>
    </xdr:from>
    <xdr:ext cx="841248" cy="344294"/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7</xdr:row>
      <xdr:rowOff>291773</xdr:rowOff>
    </xdr:from>
    <xdr:ext cx="841248" cy="368953"/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8</xdr:row>
      <xdr:rowOff>292923</xdr:rowOff>
    </xdr:from>
    <xdr:ext cx="841248" cy="366653"/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9</xdr:row>
      <xdr:rowOff>295800</xdr:rowOff>
    </xdr:from>
    <xdr:ext cx="841248" cy="360900"/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10</xdr:row>
      <xdr:rowOff>305011</xdr:rowOff>
    </xdr:from>
    <xdr:ext cx="841248" cy="342477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11</xdr:row>
      <xdr:rowOff>295249</xdr:rowOff>
    </xdr:from>
    <xdr:ext cx="841248" cy="362001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12</xdr:row>
      <xdr:rowOff>279186</xdr:rowOff>
    </xdr:from>
    <xdr:ext cx="841248" cy="394128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13</xdr:row>
      <xdr:rowOff>295284</xdr:rowOff>
    </xdr:from>
    <xdr:ext cx="841248" cy="361932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14</xdr:row>
      <xdr:rowOff>296914</xdr:rowOff>
    </xdr:from>
    <xdr:ext cx="841248" cy="358671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15</xdr:row>
      <xdr:rowOff>232885</xdr:rowOff>
    </xdr:from>
    <xdr:ext cx="841248" cy="486729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16</xdr:row>
      <xdr:rowOff>299959</xdr:rowOff>
    </xdr:from>
    <xdr:ext cx="841248" cy="352581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17</xdr:row>
      <xdr:rowOff>297080</xdr:rowOff>
    </xdr:from>
    <xdr:ext cx="841248" cy="358340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18</xdr:row>
      <xdr:rowOff>303203</xdr:rowOff>
    </xdr:from>
    <xdr:ext cx="841248" cy="346093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19</xdr:row>
      <xdr:rowOff>296715</xdr:rowOff>
    </xdr:from>
    <xdr:ext cx="841248" cy="359069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36576</xdr:colOff>
      <xdr:row>20</xdr:row>
      <xdr:rowOff>302479</xdr:rowOff>
    </xdr:from>
    <xdr:ext cx="841248" cy="347542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3864"/>
  </sheetPr>
  <dimension ref="A1:P27"/>
  <sheetViews>
    <sheetView tabSelected="1" zoomScaleNormal="100" workbookViewId="0">
      <selection activeCell="T5" sqref="T5"/>
    </sheetView>
  </sheetViews>
  <sheetFormatPr defaultColWidth="9.140625" defaultRowHeight="15" x14ac:dyDescent="0.25"/>
  <cols>
    <col min="1" max="1" width="15.42578125" style="9" customWidth="1"/>
    <col min="2" max="2" width="14" style="9" customWidth="1"/>
    <col min="3" max="3" width="16.85546875" style="9" customWidth="1"/>
    <col min="4" max="4" width="20.5703125" style="9" customWidth="1"/>
    <col min="5" max="5" width="33.42578125" style="9" customWidth="1"/>
    <col min="6" max="7" width="17.42578125" style="15" customWidth="1"/>
    <col min="8" max="8" width="10.85546875" style="9" customWidth="1"/>
    <col min="9" max="15" width="9.85546875" style="9" customWidth="1"/>
    <col min="16" max="16" width="15" style="9" customWidth="1"/>
    <col min="17" max="16384" width="9.140625" style="9"/>
  </cols>
  <sheetData>
    <row r="1" spans="1:16" ht="22.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62</v>
      </c>
      <c r="G1" s="12" t="s">
        <v>63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</row>
    <row r="2" spans="1:16" ht="75" customHeight="1" x14ac:dyDescent="0.25">
      <c r="A2" s="1" t="s">
        <v>14</v>
      </c>
      <c r="B2" s="2"/>
      <c r="C2" s="1" t="s">
        <v>14</v>
      </c>
      <c r="D2" s="2" t="s">
        <v>15</v>
      </c>
      <c r="E2" s="2" t="s">
        <v>16</v>
      </c>
      <c r="F2" s="13">
        <v>69</v>
      </c>
      <c r="G2" s="13">
        <f t="shared" ref="G2:G21" si="0">F2*P2</f>
        <v>133239</v>
      </c>
      <c r="H2" s="2" t="s">
        <v>17</v>
      </c>
      <c r="I2" s="3">
        <v>344</v>
      </c>
      <c r="J2" s="3">
        <v>240</v>
      </c>
      <c r="K2" s="3">
        <v>296</v>
      </c>
      <c r="L2" s="3">
        <v>296</v>
      </c>
      <c r="M2" s="3">
        <v>196</v>
      </c>
      <c r="N2" s="3">
        <v>353</v>
      </c>
      <c r="O2" s="3">
        <v>206</v>
      </c>
      <c r="P2" s="4">
        <v>1931</v>
      </c>
    </row>
    <row r="3" spans="1:16" ht="75" customHeight="1" x14ac:dyDescent="0.25">
      <c r="A3" s="5" t="s">
        <v>18</v>
      </c>
      <c r="B3" s="6"/>
      <c r="C3" s="5" t="s">
        <v>18</v>
      </c>
      <c r="D3" s="6" t="s">
        <v>15</v>
      </c>
      <c r="E3" s="6" t="s">
        <v>19</v>
      </c>
      <c r="F3" s="14">
        <v>69</v>
      </c>
      <c r="G3" s="13">
        <f t="shared" si="0"/>
        <v>144762</v>
      </c>
      <c r="H3" s="6" t="s">
        <v>17</v>
      </c>
      <c r="I3" s="7">
        <v>378</v>
      </c>
      <c r="J3" s="7">
        <v>240</v>
      </c>
      <c r="K3" s="7">
        <v>296</v>
      </c>
      <c r="L3" s="7">
        <v>296</v>
      </c>
      <c r="M3" s="7">
        <v>196</v>
      </c>
      <c r="N3" s="7">
        <v>432</v>
      </c>
      <c r="O3" s="7">
        <v>260</v>
      </c>
      <c r="P3" s="8">
        <v>2098</v>
      </c>
    </row>
    <row r="4" spans="1:16" ht="75" customHeight="1" x14ac:dyDescent="0.25">
      <c r="A4" s="1" t="s">
        <v>20</v>
      </c>
      <c r="B4" s="2"/>
      <c r="C4" s="1" t="s">
        <v>20</v>
      </c>
      <c r="D4" s="2" t="s">
        <v>15</v>
      </c>
      <c r="E4" s="2" t="s">
        <v>21</v>
      </c>
      <c r="F4" s="13">
        <v>69</v>
      </c>
      <c r="G4" s="13">
        <f t="shared" si="0"/>
        <v>80868</v>
      </c>
      <c r="H4" s="2" t="s">
        <v>17</v>
      </c>
      <c r="I4" s="3">
        <v>42</v>
      </c>
      <c r="J4" s="3">
        <v>240</v>
      </c>
      <c r="K4" s="3">
        <v>296</v>
      </c>
      <c r="L4" s="3">
        <v>296</v>
      </c>
      <c r="M4" s="3">
        <v>196</v>
      </c>
      <c r="N4" s="3">
        <v>72</v>
      </c>
      <c r="O4" s="3">
        <v>30</v>
      </c>
      <c r="P4" s="4">
        <v>1172</v>
      </c>
    </row>
    <row r="5" spans="1:16" ht="75" customHeight="1" x14ac:dyDescent="0.25">
      <c r="A5" s="5" t="s">
        <v>22</v>
      </c>
      <c r="B5" s="6"/>
      <c r="C5" s="5" t="s">
        <v>22</v>
      </c>
      <c r="D5" s="6" t="s">
        <v>23</v>
      </c>
      <c r="E5" s="6" t="s">
        <v>24</v>
      </c>
      <c r="F5" s="14">
        <v>64.989999999999995</v>
      </c>
      <c r="G5" s="13">
        <f t="shared" si="0"/>
        <v>73568.679999999993</v>
      </c>
      <c r="H5" s="6" t="s">
        <v>17</v>
      </c>
      <c r="I5" s="7">
        <v>292</v>
      </c>
      <c r="J5" s="7"/>
      <c r="K5" s="7"/>
      <c r="L5" s="7"/>
      <c r="M5" s="7"/>
      <c r="N5" s="7">
        <v>443</v>
      </c>
      <c r="O5" s="7">
        <v>397</v>
      </c>
      <c r="P5" s="8">
        <v>1132</v>
      </c>
    </row>
    <row r="6" spans="1:16" ht="75" customHeight="1" x14ac:dyDescent="0.25">
      <c r="A6" s="1" t="s">
        <v>25</v>
      </c>
      <c r="B6" s="2"/>
      <c r="C6" s="1" t="s">
        <v>25</v>
      </c>
      <c r="D6" s="2" t="s">
        <v>23</v>
      </c>
      <c r="E6" s="2" t="s">
        <v>26</v>
      </c>
      <c r="F6" s="13">
        <f>F5</f>
        <v>64.989999999999995</v>
      </c>
      <c r="G6" s="13">
        <f t="shared" si="0"/>
        <v>4549.2999999999993</v>
      </c>
      <c r="H6" s="2" t="s">
        <v>17</v>
      </c>
      <c r="I6" s="3">
        <v>27</v>
      </c>
      <c r="J6" s="3"/>
      <c r="K6" s="3"/>
      <c r="L6" s="3"/>
      <c r="M6" s="3"/>
      <c r="N6" s="3">
        <v>14</v>
      </c>
      <c r="O6" s="3">
        <v>29</v>
      </c>
      <c r="P6" s="4">
        <v>70</v>
      </c>
    </row>
    <row r="7" spans="1:16" ht="75" customHeight="1" x14ac:dyDescent="0.25">
      <c r="A7" s="5" t="s">
        <v>27</v>
      </c>
      <c r="B7" s="6"/>
      <c r="C7" s="5" t="s">
        <v>27</v>
      </c>
      <c r="D7" s="6" t="s">
        <v>23</v>
      </c>
      <c r="E7" s="6" t="s">
        <v>28</v>
      </c>
      <c r="F7" s="14">
        <f>F6</f>
        <v>64.989999999999995</v>
      </c>
      <c r="G7" s="13">
        <f t="shared" si="0"/>
        <v>2534.6099999999997</v>
      </c>
      <c r="H7" s="6" t="s">
        <v>17</v>
      </c>
      <c r="I7" s="7">
        <v>9</v>
      </c>
      <c r="J7" s="7"/>
      <c r="K7" s="7"/>
      <c r="L7" s="7"/>
      <c r="M7" s="7"/>
      <c r="N7" s="7">
        <v>30</v>
      </c>
      <c r="O7" s="7"/>
      <c r="P7" s="8">
        <v>39</v>
      </c>
    </row>
    <row r="8" spans="1:16" ht="75" customHeight="1" x14ac:dyDescent="0.25">
      <c r="A8" s="1" t="s">
        <v>29</v>
      </c>
      <c r="B8" s="2"/>
      <c r="C8" s="1" t="s">
        <v>29</v>
      </c>
      <c r="D8" s="2" t="s">
        <v>30</v>
      </c>
      <c r="E8" s="2" t="s">
        <v>31</v>
      </c>
      <c r="F8" s="13">
        <v>74.989999999999995</v>
      </c>
      <c r="G8" s="13">
        <f t="shared" si="0"/>
        <v>24971.67</v>
      </c>
      <c r="H8" s="2" t="s">
        <v>17</v>
      </c>
      <c r="I8" s="3"/>
      <c r="J8" s="3"/>
      <c r="K8" s="3"/>
      <c r="L8" s="3"/>
      <c r="M8" s="3">
        <v>333</v>
      </c>
      <c r="N8" s="3"/>
      <c r="O8" s="3"/>
      <c r="P8" s="4">
        <v>333</v>
      </c>
    </row>
    <row r="9" spans="1:16" ht="75" customHeight="1" x14ac:dyDescent="0.25">
      <c r="A9" s="5" t="s">
        <v>32</v>
      </c>
      <c r="B9" s="6"/>
      <c r="C9" s="5" t="s">
        <v>32</v>
      </c>
      <c r="D9" s="6" t="s">
        <v>30</v>
      </c>
      <c r="E9" s="6" t="s">
        <v>33</v>
      </c>
      <c r="F9" s="14">
        <f>F8</f>
        <v>74.989999999999995</v>
      </c>
      <c r="G9" s="13">
        <f t="shared" si="0"/>
        <v>7723.9699999999993</v>
      </c>
      <c r="H9" s="6" t="s">
        <v>17</v>
      </c>
      <c r="I9" s="7"/>
      <c r="J9" s="7"/>
      <c r="K9" s="7"/>
      <c r="L9" s="7">
        <v>14</v>
      </c>
      <c r="M9" s="7">
        <v>32</v>
      </c>
      <c r="N9" s="7">
        <v>57</v>
      </c>
      <c r="O9" s="7"/>
      <c r="P9" s="8">
        <v>103</v>
      </c>
    </row>
    <row r="10" spans="1:16" ht="75" customHeight="1" x14ac:dyDescent="0.25">
      <c r="A10" s="1" t="s">
        <v>34</v>
      </c>
      <c r="B10" s="2"/>
      <c r="C10" s="1" t="s">
        <v>34</v>
      </c>
      <c r="D10" s="2" t="s">
        <v>30</v>
      </c>
      <c r="E10" s="2" t="s">
        <v>35</v>
      </c>
      <c r="F10" s="13">
        <f>F9</f>
        <v>74.989999999999995</v>
      </c>
      <c r="G10" s="13">
        <f t="shared" si="0"/>
        <v>9223.7699999999986</v>
      </c>
      <c r="H10" s="2" t="s">
        <v>17</v>
      </c>
      <c r="I10" s="3"/>
      <c r="J10" s="3"/>
      <c r="K10" s="3"/>
      <c r="L10" s="3"/>
      <c r="M10" s="3">
        <v>105</v>
      </c>
      <c r="N10" s="3">
        <v>18</v>
      </c>
      <c r="O10" s="3"/>
      <c r="P10" s="4">
        <v>123</v>
      </c>
    </row>
    <row r="11" spans="1:16" ht="75" customHeight="1" x14ac:dyDescent="0.25">
      <c r="A11" s="5" t="s">
        <v>36</v>
      </c>
      <c r="B11" s="6"/>
      <c r="C11" s="5" t="s">
        <v>36</v>
      </c>
      <c r="D11" s="6" t="s">
        <v>37</v>
      </c>
      <c r="E11" s="6" t="s">
        <v>38</v>
      </c>
      <c r="F11" s="14">
        <f>F10</f>
        <v>74.989999999999995</v>
      </c>
      <c r="G11" s="13">
        <f t="shared" si="0"/>
        <v>64491.399999999994</v>
      </c>
      <c r="H11" s="6" t="s">
        <v>17</v>
      </c>
      <c r="I11" s="7">
        <v>24</v>
      </c>
      <c r="J11" s="7">
        <v>124</v>
      </c>
      <c r="K11" s="7">
        <v>240</v>
      </c>
      <c r="L11" s="7">
        <v>240</v>
      </c>
      <c r="M11" s="7">
        <v>124</v>
      </c>
      <c r="N11" s="7">
        <v>60</v>
      </c>
      <c r="O11" s="7">
        <v>48</v>
      </c>
      <c r="P11" s="8">
        <v>860</v>
      </c>
    </row>
    <row r="12" spans="1:16" ht="75" customHeight="1" x14ac:dyDescent="0.25">
      <c r="A12" s="1" t="s">
        <v>39</v>
      </c>
      <c r="B12" s="2"/>
      <c r="C12" s="1" t="s">
        <v>39</v>
      </c>
      <c r="D12" s="2" t="s">
        <v>37</v>
      </c>
      <c r="E12" s="2" t="s">
        <v>40</v>
      </c>
      <c r="F12" s="13">
        <f>F11</f>
        <v>74.989999999999995</v>
      </c>
      <c r="G12" s="13">
        <f t="shared" si="0"/>
        <v>64491.399999999994</v>
      </c>
      <c r="H12" s="2" t="s">
        <v>17</v>
      </c>
      <c r="I12" s="3">
        <v>24</v>
      </c>
      <c r="J12" s="3">
        <v>124</v>
      </c>
      <c r="K12" s="3">
        <v>240</v>
      </c>
      <c r="L12" s="3">
        <v>240</v>
      </c>
      <c r="M12" s="3">
        <v>124</v>
      </c>
      <c r="N12" s="3">
        <v>60</v>
      </c>
      <c r="O12" s="3">
        <v>48</v>
      </c>
      <c r="P12" s="4">
        <v>860</v>
      </c>
    </row>
    <row r="13" spans="1:16" ht="75" customHeight="1" x14ac:dyDescent="0.25">
      <c r="A13" s="5" t="s">
        <v>41</v>
      </c>
      <c r="B13" s="6"/>
      <c r="C13" s="5" t="s">
        <v>41</v>
      </c>
      <c r="D13" s="6" t="s">
        <v>42</v>
      </c>
      <c r="E13" s="6" t="s">
        <v>43</v>
      </c>
      <c r="F13" s="14">
        <v>79.989999999999995</v>
      </c>
      <c r="G13" s="13">
        <f t="shared" si="0"/>
        <v>68791.399999999994</v>
      </c>
      <c r="H13" s="6" t="s">
        <v>17</v>
      </c>
      <c r="I13" s="7">
        <v>24</v>
      </c>
      <c r="J13" s="7">
        <v>124</v>
      </c>
      <c r="K13" s="7">
        <v>240</v>
      </c>
      <c r="L13" s="7">
        <v>240</v>
      </c>
      <c r="M13" s="7">
        <v>124</v>
      </c>
      <c r="N13" s="7">
        <v>60</v>
      </c>
      <c r="O13" s="7">
        <v>48</v>
      </c>
      <c r="P13" s="8">
        <v>860</v>
      </c>
    </row>
    <row r="14" spans="1:16" ht="75" customHeight="1" x14ac:dyDescent="0.25">
      <c r="A14" s="1" t="s">
        <v>44</v>
      </c>
      <c r="B14" s="2"/>
      <c r="C14" s="1" t="s">
        <v>44</v>
      </c>
      <c r="D14" s="2" t="s">
        <v>42</v>
      </c>
      <c r="E14" s="2" t="s">
        <v>45</v>
      </c>
      <c r="F14" s="13">
        <f>F13</f>
        <v>79.989999999999995</v>
      </c>
      <c r="G14" s="13">
        <f t="shared" si="0"/>
        <v>68791.399999999994</v>
      </c>
      <c r="H14" s="2" t="s">
        <v>17</v>
      </c>
      <c r="I14" s="3">
        <v>24</v>
      </c>
      <c r="J14" s="3">
        <v>124</v>
      </c>
      <c r="K14" s="3">
        <v>240</v>
      </c>
      <c r="L14" s="3">
        <v>240</v>
      </c>
      <c r="M14" s="3">
        <v>124</v>
      </c>
      <c r="N14" s="3">
        <v>60</v>
      </c>
      <c r="O14" s="3">
        <v>48</v>
      </c>
      <c r="P14" s="4">
        <v>860</v>
      </c>
    </row>
    <row r="15" spans="1:16" ht="75" customHeight="1" x14ac:dyDescent="0.25">
      <c r="A15" s="5" t="s">
        <v>46</v>
      </c>
      <c r="B15" s="6"/>
      <c r="C15" s="5" t="s">
        <v>46</v>
      </c>
      <c r="D15" s="6" t="s">
        <v>47</v>
      </c>
      <c r="E15" s="6" t="s">
        <v>48</v>
      </c>
      <c r="F15" s="14">
        <v>84.99</v>
      </c>
      <c r="G15" s="13">
        <f t="shared" si="0"/>
        <v>15808.14</v>
      </c>
      <c r="H15" s="6" t="s">
        <v>17</v>
      </c>
      <c r="I15" s="7"/>
      <c r="J15" s="7">
        <v>18</v>
      </c>
      <c r="K15" s="7">
        <v>36</v>
      </c>
      <c r="L15" s="7">
        <v>60</v>
      </c>
      <c r="M15" s="7">
        <v>36</v>
      </c>
      <c r="N15" s="7">
        <v>18</v>
      </c>
      <c r="O15" s="7">
        <v>18</v>
      </c>
      <c r="P15" s="8">
        <v>186</v>
      </c>
    </row>
    <row r="16" spans="1:16" ht="75" customHeight="1" x14ac:dyDescent="0.25">
      <c r="A16" s="1" t="s">
        <v>49</v>
      </c>
      <c r="B16" s="2"/>
      <c r="C16" s="1" t="s">
        <v>49</v>
      </c>
      <c r="D16" s="2" t="s">
        <v>50</v>
      </c>
      <c r="E16" s="2" t="s">
        <v>16</v>
      </c>
      <c r="F16" s="13">
        <v>64.989999999999995</v>
      </c>
      <c r="G16" s="13">
        <f t="shared" si="0"/>
        <v>26905.859999999997</v>
      </c>
      <c r="H16" s="2" t="s">
        <v>17</v>
      </c>
      <c r="I16" s="3">
        <v>6</v>
      </c>
      <c r="J16" s="3">
        <v>52</v>
      </c>
      <c r="K16" s="3">
        <v>124</v>
      </c>
      <c r="L16" s="3">
        <v>124</v>
      </c>
      <c r="M16" s="3">
        <v>96</v>
      </c>
      <c r="N16" s="3">
        <v>6</v>
      </c>
      <c r="O16" s="3">
        <v>6</v>
      </c>
      <c r="P16" s="4">
        <v>414</v>
      </c>
    </row>
    <row r="17" spans="1:16" ht="75" customHeight="1" x14ac:dyDescent="0.25">
      <c r="A17" s="5" t="s">
        <v>51</v>
      </c>
      <c r="B17" s="6"/>
      <c r="C17" s="5" t="s">
        <v>51</v>
      </c>
      <c r="D17" s="6" t="s">
        <v>50</v>
      </c>
      <c r="E17" s="6" t="s">
        <v>52</v>
      </c>
      <c r="F17" s="14">
        <f>F16</f>
        <v>64.989999999999995</v>
      </c>
      <c r="G17" s="13">
        <f t="shared" si="0"/>
        <v>21316.719999999998</v>
      </c>
      <c r="H17" s="6" t="s">
        <v>17</v>
      </c>
      <c r="I17" s="7"/>
      <c r="J17" s="7">
        <v>30</v>
      </c>
      <c r="K17" s="7">
        <v>124</v>
      </c>
      <c r="L17" s="7">
        <v>96</v>
      </c>
      <c r="M17" s="7">
        <v>72</v>
      </c>
      <c r="N17" s="7"/>
      <c r="O17" s="7">
        <v>6</v>
      </c>
      <c r="P17" s="8">
        <v>328</v>
      </c>
    </row>
    <row r="18" spans="1:16" ht="75" customHeight="1" x14ac:dyDescent="0.25">
      <c r="A18" s="1" t="s">
        <v>53</v>
      </c>
      <c r="B18" s="2"/>
      <c r="C18" s="1" t="s">
        <v>53</v>
      </c>
      <c r="D18" s="2" t="s">
        <v>54</v>
      </c>
      <c r="E18" s="2" t="s">
        <v>55</v>
      </c>
      <c r="F18" s="13">
        <v>59.99</v>
      </c>
      <c r="G18" s="13">
        <f t="shared" si="0"/>
        <v>49251.79</v>
      </c>
      <c r="H18" s="2" t="s">
        <v>17</v>
      </c>
      <c r="I18" s="3"/>
      <c r="J18" s="3">
        <v>128</v>
      </c>
      <c r="K18" s="3">
        <v>321</v>
      </c>
      <c r="L18" s="3">
        <v>279</v>
      </c>
      <c r="M18" s="3">
        <v>60</v>
      </c>
      <c r="N18" s="3">
        <v>33</v>
      </c>
      <c r="O18" s="3"/>
      <c r="P18" s="4">
        <v>821</v>
      </c>
    </row>
    <row r="19" spans="1:16" ht="75" customHeight="1" x14ac:dyDescent="0.25">
      <c r="A19" s="5" t="s">
        <v>56</v>
      </c>
      <c r="B19" s="6"/>
      <c r="C19" s="5" t="s">
        <v>56</v>
      </c>
      <c r="D19" s="6" t="s">
        <v>54</v>
      </c>
      <c r="E19" s="6" t="s">
        <v>57</v>
      </c>
      <c r="F19" s="14">
        <f>F18</f>
        <v>59.99</v>
      </c>
      <c r="G19" s="13">
        <f t="shared" si="0"/>
        <v>54590.9</v>
      </c>
      <c r="H19" s="6" t="s">
        <v>17</v>
      </c>
      <c r="I19" s="7">
        <v>23</v>
      </c>
      <c r="J19" s="7">
        <v>28</v>
      </c>
      <c r="K19" s="7">
        <v>223</v>
      </c>
      <c r="L19" s="7">
        <v>270</v>
      </c>
      <c r="M19" s="7">
        <v>293</v>
      </c>
      <c r="N19" s="7">
        <v>73</v>
      </c>
      <c r="O19" s="7"/>
      <c r="P19" s="8">
        <v>910</v>
      </c>
    </row>
    <row r="20" spans="1:16" ht="75" customHeight="1" x14ac:dyDescent="0.25">
      <c r="A20" s="1" t="s">
        <v>58</v>
      </c>
      <c r="B20" s="2"/>
      <c r="C20" s="1" t="s">
        <v>58</v>
      </c>
      <c r="D20" s="2" t="s">
        <v>54</v>
      </c>
      <c r="E20" s="2" t="s">
        <v>59</v>
      </c>
      <c r="F20" s="13">
        <f>F19</f>
        <v>59.99</v>
      </c>
      <c r="G20" s="13">
        <f t="shared" si="0"/>
        <v>54110.98</v>
      </c>
      <c r="H20" s="2" t="s">
        <v>17</v>
      </c>
      <c r="I20" s="3">
        <v>13</v>
      </c>
      <c r="J20" s="3">
        <v>63</v>
      </c>
      <c r="K20" s="3">
        <v>230</v>
      </c>
      <c r="L20" s="3">
        <v>291</v>
      </c>
      <c r="M20" s="3">
        <v>264</v>
      </c>
      <c r="N20" s="3">
        <v>41</v>
      </c>
      <c r="O20" s="3"/>
      <c r="P20" s="4">
        <v>902</v>
      </c>
    </row>
    <row r="21" spans="1:16" ht="75" customHeight="1" x14ac:dyDescent="0.25">
      <c r="A21" s="5" t="s">
        <v>60</v>
      </c>
      <c r="B21" s="6"/>
      <c r="C21" s="5" t="s">
        <v>60</v>
      </c>
      <c r="D21" s="6" t="s">
        <v>54</v>
      </c>
      <c r="E21" s="6" t="s">
        <v>61</v>
      </c>
      <c r="F21" s="14">
        <f>F20</f>
        <v>59.99</v>
      </c>
      <c r="G21" s="13">
        <f t="shared" si="0"/>
        <v>62029.66</v>
      </c>
      <c r="H21" s="6" t="s">
        <v>17</v>
      </c>
      <c r="I21" s="7">
        <v>40</v>
      </c>
      <c r="J21" s="7">
        <v>62</v>
      </c>
      <c r="K21" s="7">
        <v>278</v>
      </c>
      <c r="L21" s="7">
        <v>303</v>
      </c>
      <c r="M21" s="7">
        <v>284</v>
      </c>
      <c r="N21" s="7">
        <v>67</v>
      </c>
      <c r="O21" s="7"/>
      <c r="P21" s="8">
        <v>1034</v>
      </c>
    </row>
    <row r="22" spans="1:16" ht="15.75" thickBot="1" x14ac:dyDescent="0.3"/>
    <row r="23" spans="1:16" ht="15.75" thickBot="1" x14ac:dyDescent="0.3">
      <c r="G23" s="15">
        <f>SUM(G2:G22)</f>
        <v>1032020.65</v>
      </c>
      <c r="P23" s="10">
        <f>SUM(P2:P22)</f>
        <v>15036</v>
      </c>
    </row>
    <row r="26" spans="1:16" x14ac:dyDescent="0.25">
      <c r="G26" s="16"/>
    </row>
    <row r="27" spans="1:16" x14ac:dyDescent="0.25">
      <c r="F27" s="17"/>
      <c r="G27" s="18"/>
    </row>
  </sheetData>
  <pageMargins left="0.75" right="0.75" top="1" bottom="1" header="0.5" footer="0.5"/>
  <pageSetup paperSize="257" orientation="portrait" horizontalDpi="20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 BY SIZE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2026-05-14T16:45:15Z</dcterms:created>
  <dcterms:modified xsi:type="dcterms:W3CDTF">2026-05-28T09:46:32Z</dcterms:modified>
  <cp:category/>
</cp:coreProperties>
</file>